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94" i="1" l="1"/>
  <c r="E93" i="1"/>
  <c r="E92" i="1"/>
  <c r="E91" i="1"/>
  <c r="E90" i="1"/>
  <c r="E89" i="1"/>
  <c r="E88" i="1"/>
  <c r="E87" i="1"/>
  <c r="E86" i="1"/>
  <c r="E85" i="1"/>
  <c r="E84" i="1"/>
  <c r="E83" i="1"/>
  <c r="E81" i="1"/>
  <c r="E80" i="1"/>
  <c r="E79" i="1"/>
  <c r="E78" i="1"/>
  <c r="E77" i="1"/>
  <c r="E76" i="1"/>
  <c r="E75" i="1"/>
  <c r="E74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5" i="1"/>
  <c r="A5" i="1" s="1"/>
  <c r="E4" i="1"/>
  <c r="E3" i="1"/>
  <c r="E2" i="1"/>
  <c r="A85" i="1" l="1"/>
  <c r="A10" i="1"/>
  <c r="A44" i="1"/>
  <c r="A77" i="1"/>
  <c r="A27" i="1"/>
  <c r="A31" i="1"/>
  <c r="A14" i="1"/>
  <c r="A18" i="1"/>
  <c r="A35" i="1"/>
  <c r="A48" i="1"/>
  <c r="A60" i="1"/>
  <c r="A72" i="1"/>
  <c r="A2" i="1"/>
  <c r="A7" i="1"/>
  <c r="A11" i="1"/>
  <c r="A15" i="1"/>
  <c r="A19" i="1"/>
  <c r="A23" i="1"/>
  <c r="A28" i="1"/>
  <c r="A32" i="1"/>
  <c r="A36" i="1"/>
  <c r="A40" i="1"/>
  <c r="A45" i="1"/>
  <c r="A49" i="1"/>
  <c r="A53" i="1"/>
  <c r="A57" i="1"/>
  <c r="A61" i="1"/>
  <c r="A65" i="1"/>
  <c r="A69" i="1"/>
  <c r="A74" i="1"/>
  <c r="A78" i="1"/>
  <c r="A83" i="1"/>
  <c r="A87" i="1"/>
  <c r="A91" i="1"/>
  <c r="A22" i="1"/>
  <c r="A56" i="1"/>
  <c r="A68" i="1"/>
  <c r="A3" i="1"/>
  <c r="A12" i="1"/>
  <c r="A20" i="1"/>
  <c r="A24" i="1"/>
  <c r="A29" i="1"/>
  <c r="A33" i="1"/>
  <c r="A37" i="1"/>
  <c r="A41" i="1"/>
  <c r="A46" i="1"/>
  <c r="A50" i="1"/>
  <c r="A54" i="1"/>
  <c r="A58" i="1"/>
  <c r="A62" i="1"/>
  <c r="A66" i="1"/>
  <c r="A70" i="1"/>
  <c r="A75" i="1"/>
  <c r="A79" i="1"/>
  <c r="A84" i="1"/>
  <c r="A88" i="1"/>
  <c r="A92" i="1"/>
  <c r="A39" i="1"/>
  <c r="A52" i="1"/>
  <c r="A64" i="1"/>
  <c r="A8" i="1"/>
  <c r="A16" i="1"/>
  <c r="A4" i="1"/>
  <c r="A9" i="1"/>
  <c r="A13" i="1"/>
  <c r="A17" i="1"/>
  <c r="A21" i="1"/>
  <c r="A26" i="1"/>
  <c r="A30" i="1"/>
  <c r="A34" i="1"/>
  <c r="A38" i="1"/>
  <c r="A43" i="1"/>
  <c r="A47" i="1"/>
  <c r="A51" i="1"/>
  <c r="A55" i="1"/>
  <c r="A59" i="1"/>
  <c r="A63" i="1"/>
  <c r="A67" i="1"/>
  <c r="A71" i="1"/>
  <c r="A76" i="1"/>
  <c r="A80" i="1"/>
  <c r="A89" i="1"/>
  <c r="A93" i="1"/>
  <c r="A81" i="1"/>
  <c r="A86" i="1"/>
  <c r="A90" i="1"/>
  <c r="A94" i="1"/>
</calcChain>
</file>

<file path=xl/sharedStrings.xml><?xml version="1.0" encoding="utf-8"?>
<sst xmlns="http://schemas.openxmlformats.org/spreadsheetml/2006/main" count="304" uniqueCount="123">
  <si>
    <t>Ranking</t>
  </si>
  <si>
    <t>Category</t>
  </si>
  <si>
    <t>Fencer</t>
  </si>
  <si>
    <t>Club</t>
  </si>
  <si>
    <t>Pts</t>
  </si>
  <si>
    <t>LK</t>
  </si>
  <si>
    <t>NIJFS 1</t>
  </si>
  <si>
    <t>NIJFS 2</t>
  </si>
  <si>
    <t>LPJS Newcastle (F)</t>
  </si>
  <si>
    <t>LPJS Bath (F)</t>
  </si>
  <si>
    <t>LPJS Milfield (E)</t>
  </si>
  <si>
    <t>LPJS Newham</t>
  </si>
  <si>
    <t>Marburg</t>
  </si>
  <si>
    <t>NIJFS 3</t>
  </si>
  <si>
    <t>CEP Paris</t>
  </si>
  <si>
    <t>NIJFS 4</t>
  </si>
  <si>
    <t>Excalibur Cup</t>
  </si>
  <si>
    <t>LPJS Edinburgh</t>
  </si>
  <si>
    <t>NIJFS 5</t>
  </si>
  <si>
    <t>EFC Sofia</t>
  </si>
  <si>
    <t>Wroclaw</t>
  </si>
  <si>
    <t>NIJFS 6</t>
  </si>
  <si>
    <t>Irish Youth Open</t>
  </si>
  <si>
    <t>U8 mixed</t>
  </si>
  <si>
    <t>Conor Forsythe</t>
  </si>
  <si>
    <t>Pembroke FC</t>
  </si>
  <si>
    <t>Mackicki Franek</t>
  </si>
  <si>
    <t>Blessington FC</t>
  </si>
  <si>
    <t>MJ McNally</t>
  </si>
  <si>
    <t>Munster Blades FC</t>
  </si>
  <si>
    <t>Mia Bailey</t>
  </si>
  <si>
    <t xml:space="preserve"> </t>
  </si>
  <si>
    <t>U10 mixed</t>
  </si>
  <si>
    <t>Erika sanvito</t>
  </si>
  <si>
    <t>Luca Mariotto</t>
  </si>
  <si>
    <t>Ravenwood FC</t>
  </si>
  <si>
    <t>Thomas Ralph</t>
  </si>
  <si>
    <t>Jamie Bluett</t>
  </si>
  <si>
    <t>Daniel Larkin</t>
  </si>
  <si>
    <t>Conor Hobbs</t>
  </si>
  <si>
    <t>Eva O'Brien</t>
  </si>
  <si>
    <t>Catherine Blain</t>
  </si>
  <si>
    <t>Myles O'Neill</t>
  </si>
  <si>
    <t>Thomas Fitzpatrick</t>
  </si>
  <si>
    <t>Aaron Doyle</t>
  </si>
  <si>
    <t>Maxim Afonin</t>
  </si>
  <si>
    <t>Leo Plumier</t>
  </si>
  <si>
    <t>Dominick Csizmadia</t>
  </si>
  <si>
    <t>Charlotte Casey</t>
  </si>
  <si>
    <t>Finn Bailey</t>
  </si>
  <si>
    <t>Mahret Flynn</t>
  </si>
  <si>
    <t>Kirsty McMullan</t>
  </si>
  <si>
    <t>Fence Like an Olympian</t>
  </si>
  <si>
    <t>U12 mixed</t>
  </si>
  <si>
    <t>Myles Moriarty Smyth</t>
  </si>
  <si>
    <t>Raphael Planterose</t>
  </si>
  <si>
    <t>Elsa Mooney</t>
  </si>
  <si>
    <t>Zoey Goux</t>
  </si>
  <si>
    <t>Matthew Sherlock</t>
  </si>
  <si>
    <t>Tom O'Donoghue</t>
  </si>
  <si>
    <t>Isaac Johnson</t>
  </si>
  <si>
    <t>Conor McCann</t>
  </si>
  <si>
    <t>Kate Gahan</t>
  </si>
  <si>
    <t>Leon Gautier Loftus</t>
  </si>
  <si>
    <t>Oscar Hardiman</t>
  </si>
  <si>
    <t>Sarah Longo</t>
  </si>
  <si>
    <t>Daniela Marettova</t>
  </si>
  <si>
    <t>Salyards Marek</t>
  </si>
  <si>
    <t>Philippa Lucy</t>
  </si>
  <si>
    <t>Amelia Casey</t>
  </si>
  <si>
    <t xml:space="preserve">  </t>
  </si>
  <si>
    <t>U14 mixed foil</t>
  </si>
  <si>
    <t>Luke sherlock</t>
  </si>
  <si>
    <t>Simon Turkiewicz</t>
  </si>
  <si>
    <t>Simon O'Kelly</t>
  </si>
  <si>
    <t>Eoghan O'Hanluain Fay</t>
  </si>
  <si>
    <t>Isaak Sigurdsson</t>
  </si>
  <si>
    <t>Alice Peardon</t>
  </si>
  <si>
    <t>Megan Xu-Ran Piao</t>
  </si>
  <si>
    <t>Cormac Dane</t>
  </si>
  <si>
    <t>Gordon O'Hara</t>
  </si>
  <si>
    <t xml:space="preserve">Sibeal DE BARRA PENMAN </t>
  </si>
  <si>
    <t>Luke Fahy</t>
  </si>
  <si>
    <t>Cormac Doyle</t>
  </si>
  <si>
    <t>Patrick Fahy Fay</t>
  </si>
  <si>
    <t>Eddie Keener</t>
  </si>
  <si>
    <t>Lucy O'Keefe</t>
  </si>
  <si>
    <t>Emilio Vega</t>
  </si>
  <si>
    <t>Clongowes Wood College</t>
  </si>
  <si>
    <t>Goeffrey McDonald</t>
  </si>
  <si>
    <t>Saul Sheedy</t>
  </si>
  <si>
    <t>Vlad Spiru</t>
  </si>
  <si>
    <t>Ben Quinn</t>
  </si>
  <si>
    <t>Matteo Mazzoli</t>
  </si>
  <si>
    <t>Conor Crutchley</t>
  </si>
  <si>
    <t>Fionn HADWAY-WILLS</t>
  </si>
  <si>
    <t xml:space="preserve">Pembroke FC </t>
  </si>
  <si>
    <t>Jacob Ennis</t>
  </si>
  <si>
    <t>Javier Vilanueva</t>
  </si>
  <si>
    <t>Marcus McElligot</t>
  </si>
  <si>
    <t>Daniel Schacht</t>
  </si>
  <si>
    <t>Dartevelle Marin</t>
  </si>
  <si>
    <t xml:space="preserve">Ben McCuigan </t>
  </si>
  <si>
    <t>U12 mixed epee</t>
  </si>
  <si>
    <t>Yushen Wang</t>
  </si>
  <si>
    <t>Ben Cowley</t>
  </si>
  <si>
    <t>Eoghan Hearne</t>
  </si>
  <si>
    <t>Donnacha Munnelly</t>
  </si>
  <si>
    <t>Sophia Duffy</t>
  </si>
  <si>
    <t>Cathal O'Hallin</t>
  </si>
  <si>
    <t>Thia Priestley</t>
  </si>
  <si>
    <t>Archie Evans</t>
  </si>
  <si>
    <t>U14 mixed epee</t>
  </si>
  <si>
    <t>Lucy O'Keefee</t>
  </si>
  <si>
    <t>Eric Coughlan</t>
  </si>
  <si>
    <t>Yushen wang</t>
  </si>
  <si>
    <t>Leon Loftus Gautier</t>
  </si>
  <si>
    <t>Thomas Graham</t>
  </si>
  <si>
    <t>Paul Hopkins</t>
  </si>
  <si>
    <t>Adam Bux</t>
  </si>
  <si>
    <t>Thomas Lambe</t>
  </si>
  <si>
    <t>Kasper Manka</t>
  </si>
  <si>
    <t>St Jordi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</si>
</sst>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A61D4C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4"/>
  <sheetViews>
    <sheetView tabSelected="1" workbookViewId="0">
      <pane xSplit="6" ySplit="11" topLeftCell="T33" activePane="bottomRight" state="frozen"/>
      <selection pane="topRight" activeCell="G1" sqref="G1"/>
      <selection pane="bottomLeft" activeCell="A12" sqref="A12"/>
      <selection pane="bottomRight" activeCell="D1" sqref="D1"/>
    </sheetView>
  </sheetViews>
  <sheetFormatPr defaultColWidth="14.42578125" defaultRowHeight="15" x14ac:dyDescent="0.25"/>
  <cols>
    <col min="1" max="2" width="14.42578125" style="3"/>
    <col min="3" max="3" width="22.140625" style="3" customWidth="1"/>
    <col min="4" max="4" width="24.28515625" style="3" customWidth="1"/>
    <col min="5" max="5" width="9.140625" style="3" customWidth="1"/>
    <col min="6" max="6" width="9.28515625" style="3" customWidth="1"/>
    <col min="7" max="16" width="9.140625" style="3" customWidth="1"/>
    <col min="17" max="17" width="13.140625" style="3" customWidth="1"/>
    <col min="18" max="19" width="8.42578125" style="3" customWidth="1"/>
    <col min="20" max="21" width="10.28515625" style="3" customWidth="1"/>
    <col min="22" max="16384" width="14.42578125" style="3"/>
  </cols>
  <sheetData>
    <row r="1" spans="1:3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122</v>
      </c>
      <c r="X1" s="1" t="s">
        <v>22</v>
      </c>
      <c r="Y1" s="2"/>
      <c r="Z1" s="2"/>
      <c r="AA1" s="2"/>
      <c r="AB1" s="2"/>
      <c r="AC1" s="2"/>
      <c r="AD1" s="2"/>
      <c r="AE1" s="2"/>
    </row>
    <row r="2" spans="1:31" x14ac:dyDescent="0.25">
      <c r="A2" s="4">
        <f t="shared" ref="A2:A5" si="0">SUMPRODUCT((B2=$B$2:$B$5)*(E2&lt;$E$2:$E$5))+1</f>
        <v>1</v>
      </c>
      <c r="B2" s="3" t="s">
        <v>23</v>
      </c>
      <c r="C2" s="3" t="s">
        <v>24</v>
      </c>
      <c r="D2" s="3" t="s">
        <v>25</v>
      </c>
      <c r="E2" s="4">
        <f t="shared" ref="E2:E5" si="1">SUM(F2:X2)</f>
        <v>12</v>
      </c>
      <c r="F2" s="4">
        <v>6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3">
        <v>0</v>
      </c>
      <c r="P2" s="3">
        <v>0</v>
      </c>
      <c r="Q2" s="3">
        <v>6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</row>
    <row r="3" spans="1:31" x14ac:dyDescent="0.25">
      <c r="A3" s="4">
        <f t="shared" si="0"/>
        <v>2</v>
      </c>
      <c r="B3" s="3" t="s">
        <v>23</v>
      </c>
      <c r="C3" s="3" t="s">
        <v>26</v>
      </c>
      <c r="D3" s="3" t="s">
        <v>27</v>
      </c>
      <c r="E3" s="4">
        <f t="shared" si="1"/>
        <v>11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11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</row>
    <row r="4" spans="1:31" x14ac:dyDescent="0.25">
      <c r="A4" s="4">
        <f t="shared" si="0"/>
        <v>3</v>
      </c>
      <c r="B4" s="3" t="s">
        <v>23</v>
      </c>
      <c r="C4" s="3" t="s">
        <v>28</v>
      </c>
      <c r="D4" s="3" t="s">
        <v>29</v>
      </c>
      <c r="E4" s="4">
        <f t="shared" si="1"/>
        <v>3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3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</row>
    <row r="5" spans="1:31" x14ac:dyDescent="0.25">
      <c r="A5" s="4">
        <f t="shared" si="0"/>
        <v>3</v>
      </c>
      <c r="B5" s="3" t="s">
        <v>23</v>
      </c>
      <c r="C5" s="3" t="s">
        <v>30</v>
      </c>
      <c r="D5" s="3" t="s">
        <v>25</v>
      </c>
      <c r="E5" s="4">
        <f t="shared" si="1"/>
        <v>3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3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</row>
    <row r="6" spans="1:31" x14ac:dyDescent="0.25">
      <c r="A6" s="4" t="s">
        <v>31</v>
      </c>
      <c r="E6" s="4" t="s">
        <v>31</v>
      </c>
      <c r="F6" s="3" t="s">
        <v>31</v>
      </c>
      <c r="R6" s="3" t="s">
        <v>31</v>
      </c>
      <c r="T6" s="3" t="s">
        <v>31</v>
      </c>
      <c r="W6" s="3">
        <v>0</v>
      </c>
    </row>
    <row r="7" spans="1:31" x14ac:dyDescent="0.25">
      <c r="A7" s="4">
        <f t="shared" ref="A7:A24" si="2">SUMPRODUCT((B7=$B$7:$B$23)*(E7&lt;$E$7:$E$23))+1</f>
        <v>1</v>
      </c>
      <c r="B7" s="3" t="s">
        <v>32</v>
      </c>
      <c r="C7" s="3" t="s">
        <v>33</v>
      </c>
      <c r="D7" s="3" t="s">
        <v>25</v>
      </c>
      <c r="E7" s="4">
        <f t="shared" ref="E7:E24" si="3">SUM(F7:X7)</f>
        <v>115</v>
      </c>
      <c r="F7" s="4">
        <v>18</v>
      </c>
      <c r="G7" s="4">
        <v>6</v>
      </c>
      <c r="H7" s="4">
        <v>11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0</v>
      </c>
      <c r="O7" s="3">
        <v>0</v>
      </c>
      <c r="P7" s="3">
        <v>18</v>
      </c>
      <c r="Q7" s="3">
        <v>11</v>
      </c>
      <c r="R7" s="3">
        <v>0</v>
      </c>
      <c r="S7" s="3">
        <v>18</v>
      </c>
      <c r="T7" s="3">
        <v>0</v>
      </c>
      <c r="U7" s="3">
        <v>10</v>
      </c>
      <c r="V7" s="3">
        <v>18</v>
      </c>
      <c r="W7" s="3">
        <v>0</v>
      </c>
    </row>
    <row r="8" spans="1:31" x14ac:dyDescent="0.25">
      <c r="A8" s="4">
        <f t="shared" si="2"/>
        <v>3</v>
      </c>
      <c r="B8" s="3" t="s">
        <v>32</v>
      </c>
      <c r="C8" s="3" t="s">
        <v>34</v>
      </c>
      <c r="D8" s="3" t="s">
        <v>35</v>
      </c>
      <c r="E8" s="4">
        <f t="shared" si="3"/>
        <v>23</v>
      </c>
      <c r="F8" s="4">
        <v>11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3">
        <v>0</v>
      </c>
      <c r="P8" s="3">
        <v>0</v>
      </c>
      <c r="Q8" s="3">
        <v>6</v>
      </c>
      <c r="R8" s="3">
        <v>0</v>
      </c>
      <c r="S8" s="3">
        <v>0</v>
      </c>
      <c r="T8" s="3">
        <v>0</v>
      </c>
      <c r="U8" s="3">
        <v>0</v>
      </c>
      <c r="V8" s="3">
        <v>6</v>
      </c>
      <c r="W8" s="3">
        <v>0</v>
      </c>
    </row>
    <row r="9" spans="1:31" x14ac:dyDescent="0.25">
      <c r="A9" s="4">
        <f t="shared" si="2"/>
        <v>5</v>
      </c>
      <c r="B9" s="3" t="s">
        <v>32</v>
      </c>
      <c r="C9" s="3" t="s">
        <v>36</v>
      </c>
      <c r="D9" s="3" t="s">
        <v>35</v>
      </c>
      <c r="E9" s="4">
        <f t="shared" si="3"/>
        <v>11</v>
      </c>
      <c r="F9" s="4">
        <v>11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</row>
    <row r="10" spans="1:31" x14ac:dyDescent="0.25">
      <c r="A10" s="4">
        <f t="shared" si="2"/>
        <v>6</v>
      </c>
      <c r="B10" s="3" t="s">
        <v>32</v>
      </c>
      <c r="C10" s="3" t="s">
        <v>37</v>
      </c>
      <c r="D10" s="3" t="s">
        <v>25</v>
      </c>
      <c r="E10" s="4">
        <f t="shared" si="3"/>
        <v>6</v>
      </c>
      <c r="F10" s="4">
        <v>6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</row>
    <row r="11" spans="1:31" x14ac:dyDescent="0.25">
      <c r="A11" s="4">
        <f t="shared" si="2"/>
        <v>4</v>
      </c>
      <c r="B11" s="3" t="s">
        <v>32</v>
      </c>
      <c r="C11" s="3" t="s">
        <v>38</v>
      </c>
      <c r="D11" s="3" t="s">
        <v>25</v>
      </c>
      <c r="E11" s="4">
        <f t="shared" si="3"/>
        <v>17</v>
      </c>
      <c r="F11" s="4">
        <v>6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3">
        <v>0</v>
      </c>
      <c r="P11" s="3">
        <v>0</v>
      </c>
      <c r="Q11" s="3">
        <v>11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</row>
    <row r="12" spans="1:31" x14ac:dyDescent="0.25">
      <c r="A12" s="4">
        <f t="shared" si="2"/>
        <v>6</v>
      </c>
      <c r="B12" s="3" t="s">
        <v>32</v>
      </c>
      <c r="C12" s="3" t="s">
        <v>39</v>
      </c>
      <c r="D12" s="3" t="s">
        <v>25</v>
      </c>
      <c r="E12" s="4">
        <f t="shared" si="3"/>
        <v>6</v>
      </c>
      <c r="F12" s="4">
        <v>6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</row>
    <row r="13" spans="1:31" x14ac:dyDescent="0.25">
      <c r="A13" s="4">
        <f t="shared" si="2"/>
        <v>6</v>
      </c>
      <c r="B13" s="3" t="s">
        <v>32</v>
      </c>
      <c r="C13" s="3" t="s">
        <v>40</v>
      </c>
      <c r="D13" s="3" t="s">
        <v>25</v>
      </c>
      <c r="E13" s="4">
        <f t="shared" si="3"/>
        <v>6</v>
      </c>
      <c r="F13" s="4">
        <v>6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</row>
    <row r="14" spans="1:31" x14ac:dyDescent="0.25">
      <c r="A14" s="4">
        <f t="shared" si="2"/>
        <v>12</v>
      </c>
      <c r="B14" s="3" t="s">
        <v>32</v>
      </c>
      <c r="C14" s="3" t="s">
        <v>41</v>
      </c>
      <c r="D14" s="3" t="s">
        <v>25</v>
      </c>
      <c r="E14" s="4">
        <f t="shared" si="3"/>
        <v>3</v>
      </c>
      <c r="F14" s="4">
        <v>3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</row>
    <row r="15" spans="1:31" x14ac:dyDescent="0.25">
      <c r="A15" s="4">
        <f t="shared" si="2"/>
        <v>12</v>
      </c>
      <c r="B15" s="3" t="s">
        <v>32</v>
      </c>
      <c r="C15" s="3" t="s">
        <v>42</v>
      </c>
      <c r="D15" s="3" t="s">
        <v>25</v>
      </c>
      <c r="E15" s="4">
        <f t="shared" si="3"/>
        <v>3</v>
      </c>
      <c r="F15" s="4">
        <v>3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</row>
    <row r="16" spans="1:31" x14ac:dyDescent="0.25">
      <c r="A16" s="4">
        <f t="shared" si="2"/>
        <v>2</v>
      </c>
      <c r="B16" s="3" t="s">
        <v>32</v>
      </c>
      <c r="C16" s="3" t="s">
        <v>43</v>
      </c>
      <c r="D16" s="3" t="s">
        <v>25</v>
      </c>
      <c r="E16" s="4">
        <f t="shared" si="3"/>
        <v>41</v>
      </c>
      <c r="F16" s="4">
        <v>11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3</v>
      </c>
      <c r="O16" s="3">
        <v>0</v>
      </c>
      <c r="P16" s="3">
        <v>0</v>
      </c>
      <c r="Q16" s="3">
        <v>18</v>
      </c>
      <c r="R16" s="3">
        <v>0</v>
      </c>
      <c r="S16" s="3">
        <v>6</v>
      </c>
      <c r="T16" s="3">
        <v>0</v>
      </c>
      <c r="U16" s="3">
        <v>0</v>
      </c>
      <c r="V16" s="3">
        <v>3</v>
      </c>
      <c r="W16" s="3">
        <v>0</v>
      </c>
    </row>
    <row r="17" spans="1:23" x14ac:dyDescent="0.25">
      <c r="A17" s="4">
        <f t="shared" si="2"/>
        <v>6</v>
      </c>
      <c r="B17" s="3" t="s">
        <v>32</v>
      </c>
      <c r="C17" s="3" t="s">
        <v>44</v>
      </c>
      <c r="D17" s="3" t="s">
        <v>25</v>
      </c>
      <c r="E17" s="4">
        <f t="shared" si="3"/>
        <v>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6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</row>
    <row r="18" spans="1:23" x14ac:dyDescent="0.25">
      <c r="A18" s="4">
        <f t="shared" si="2"/>
        <v>6</v>
      </c>
      <c r="B18" s="3" t="s">
        <v>32</v>
      </c>
      <c r="C18" s="3" t="s">
        <v>45</v>
      </c>
      <c r="D18" s="3" t="s">
        <v>25</v>
      </c>
      <c r="E18" s="4">
        <f t="shared" si="3"/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6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</row>
    <row r="19" spans="1:23" x14ac:dyDescent="0.25">
      <c r="A19" s="4">
        <f t="shared" si="2"/>
        <v>6</v>
      </c>
      <c r="B19" s="3" t="s">
        <v>32</v>
      </c>
      <c r="C19" s="3" t="s">
        <v>46</v>
      </c>
      <c r="D19" s="3" t="s">
        <v>27</v>
      </c>
      <c r="E19" s="4">
        <f t="shared" si="3"/>
        <v>6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6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</row>
    <row r="20" spans="1:23" x14ac:dyDescent="0.25">
      <c r="A20" s="4">
        <f t="shared" si="2"/>
        <v>12</v>
      </c>
      <c r="B20" s="3" t="s">
        <v>32</v>
      </c>
      <c r="C20" s="3" t="s">
        <v>47</v>
      </c>
      <c r="D20" s="3" t="s">
        <v>27</v>
      </c>
      <c r="E20" s="4">
        <f t="shared" si="3"/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3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</row>
    <row r="21" spans="1:23" x14ac:dyDescent="0.25">
      <c r="A21" s="4">
        <f t="shared" si="2"/>
        <v>12</v>
      </c>
      <c r="B21" s="3" t="s">
        <v>32</v>
      </c>
      <c r="C21" s="3" t="s">
        <v>48</v>
      </c>
      <c r="D21" s="3" t="s">
        <v>35</v>
      </c>
      <c r="E21" s="4">
        <f t="shared" si="3"/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3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</row>
    <row r="22" spans="1:23" x14ac:dyDescent="0.25">
      <c r="A22" s="4">
        <f t="shared" si="2"/>
        <v>12</v>
      </c>
      <c r="B22" s="3" t="s">
        <v>32</v>
      </c>
      <c r="C22" s="3" t="s">
        <v>49</v>
      </c>
      <c r="D22" s="3" t="s">
        <v>27</v>
      </c>
      <c r="E22" s="4">
        <f t="shared" si="3"/>
        <v>3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3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</row>
    <row r="23" spans="1:23" x14ac:dyDescent="0.25">
      <c r="A23" s="4">
        <f t="shared" si="2"/>
        <v>12</v>
      </c>
      <c r="B23" s="3" t="s">
        <v>32</v>
      </c>
      <c r="C23" s="3" t="s">
        <v>50</v>
      </c>
      <c r="D23" s="3" t="s">
        <v>27</v>
      </c>
      <c r="E23" s="4">
        <f t="shared" si="3"/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3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</row>
    <row r="24" spans="1:23" x14ac:dyDescent="0.25">
      <c r="A24" s="4">
        <f t="shared" si="2"/>
        <v>2</v>
      </c>
      <c r="B24" s="3" t="s">
        <v>32</v>
      </c>
      <c r="C24" s="3" t="s">
        <v>51</v>
      </c>
      <c r="D24" s="3" t="s">
        <v>52</v>
      </c>
      <c r="E24" s="4">
        <f t="shared" si="3"/>
        <v>85</v>
      </c>
      <c r="F24" s="3">
        <v>0</v>
      </c>
      <c r="G24" s="3">
        <v>11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11</v>
      </c>
      <c r="O24" s="3">
        <v>0</v>
      </c>
      <c r="P24" s="3">
        <v>11</v>
      </c>
      <c r="Q24" s="3">
        <v>27</v>
      </c>
      <c r="R24" s="3">
        <v>0</v>
      </c>
      <c r="S24" s="3">
        <v>11</v>
      </c>
      <c r="T24" s="3">
        <v>0</v>
      </c>
      <c r="U24" s="3">
        <v>0</v>
      </c>
      <c r="V24" s="3">
        <v>11</v>
      </c>
      <c r="W24" s="3">
        <v>0</v>
      </c>
    </row>
    <row r="25" spans="1:23" x14ac:dyDescent="0.25">
      <c r="E25" s="4"/>
      <c r="T25" s="3" t="s">
        <v>31</v>
      </c>
      <c r="W25" s="3" t="s">
        <v>31</v>
      </c>
    </row>
    <row r="26" spans="1:23" x14ac:dyDescent="0.25">
      <c r="A26" s="4">
        <f t="shared" ref="A26:A41" si="4">SUMPRODUCT((B26=$B$26:$B$41)*(E26&lt;$E$26:$E$41))+1</f>
        <v>2</v>
      </c>
      <c r="B26" s="3" t="s">
        <v>53</v>
      </c>
      <c r="C26" s="3" t="s">
        <v>54</v>
      </c>
      <c r="D26" s="3" t="s">
        <v>25</v>
      </c>
      <c r="E26" s="4">
        <f t="shared" ref="E26:E41" si="5">SUM(F26:X26)</f>
        <v>224</v>
      </c>
      <c r="F26" s="4">
        <v>27</v>
      </c>
      <c r="G26" s="4">
        <v>18</v>
      </c>
      <c r="H26" s="4">
        <v>0</v>
      </c>
      <c r="I26" s="4">
        <v>17</v>
      </c>
      <c r="J26" s="4">
        <v>0</v>
      </c>
      <c r="K26" s="4">
        <v>0</v>
      </c>
      <c r="L26" s="4">
        <v>0</v>
      </c>
      <c r="M26" s="4">
        <v>0</v>
      </c>
      <c r="N26" s="4">
        <v>11</v>
      </c>
      <c r="O26" s="3">
        <v>56</v>
      </c>
      <c r="P26" s="3">
        <v>18</v>
      </c>
      <c r="Q26" s="3">
        <v>0</v>
      </c>
      <c r="R26" s="3">
        <v>41</v>
      </c>
      <c r="S26" s="3">
        <v>18</v>
      </c>
      <c r="T26" s="3">
        <v>0</v>
      </c>
      <c r="U26" s="3">
        <v>0</v>
      </c>
      <c r="V26" s="3">
        <v>18</v>
      </c>
      <c r="W26" s="3">
        <v>0</v>
      </c>
    </row>
    <row r="27" spans="1:23" x14ac:dyDescent="0.25">
      <c r="A27" s="4">
        <f t="shared" si="4"/>
        <v>5</v>
      </c>
      <c r="B27" s="3" t="s">
        <v>53</v>
      </c>
      <c r="C27" s="3" t="s">
        <v>55</v>
      </c>
      <c r="D27" s="3" t="s">
        <v>25</v>
      </c>
      <c r="E27" s="4">
        <f t="shared" si="5"/>
        <v>29</v>
      </c>
      <c r="F27" s="4">
        <v>18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3">
        <v>0</v>
      </c>
      <c r="P27" s="3">
        <v>0</v>
      </c>
      <c r="Q27" s="3">
        <v>11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</row>
    <row r="28" spans="1:23" x14ac:dyDescent="0.25">
      <c r="A28" s="4">
        <f t="shared" si="4"/>
        <v>7</v>
      </c>
      <c r="B28" s="3" t="s">
        <v>53</v>
      </c>
      <c r="C28" s="3" t="s">
        <v>56</v>
      </c>
      <c r="D28" s="3" t="s">
        <v>25</v>
      </c>
      <c r="E28" s="4">
        <f t="shared" si="5"/>
        <v>17</v>
      </c>
      <c r="F28" s="4">
        <v>11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3">
        <v>0</v>
      </c>
      <c r="P28" s="3">
        <v>0</v>
      </c>
      <c r="Q28" s="3">
        <v>6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</row>
    <row r="29" spans="1:23" x14ac:dyDescent="0.25">
      <c r="A29" s="4">
        <f t="shared" si="4"/>
        <v>9</v>
      </c>
      <c r="B29" s="3" t="s">
        <v>53</v>
      </c>
      <c r="C29" s="3" t="s">
        <v>57</v>
      </c>
      <c r="D29" s="3" t="s">
        <v>31</v>
      </c>
      <c r="E29" s="4">
        <f t="shared" si="5"/>
        <v>11</v>
      </c>
      <c r="F29" s="4">
        <v>11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</row>
    <row r="30" spans="1:23" x14ac:dyDescent="0.25">
      <c r="A30" s="4">
        <f t="shared" si="4"/>
        <v>3</v>
      </c>
      <c r="B30" s="3" t="s">
        <v>53</v>
      </c>
      <c r="C30" s="3" t="s">
        <v>58</v>
      </c>
      <c r="D30" s="3" t="s">
        <v>25</v>
      </c>
      <c r="E30" s="4">
        <f t="shared" si="5"/>
        <v>60</v>
      </c>
      <c r="F30" s="4">
        <v>6</v>
      </c>
      <c r="G30" s="4">
        <v>6</v>
      </c>
      <c r="H30" s="4">
        <v>6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3</v>
      </c>
      <c r="O30" s="3">
        <v>0</v>
      </c>
      <c r="P30" s="3">
        <v>3</v>
      </c>
      <c r="Q30" s="3">
        <v>27</v>
      </c>
      <c r="R30" s="3">
        <v>0</v>
      </c>
      <c r="S30" s="3">
        <v>6</v>
      </c>
      <c r="T30" s="3">
        <v>0</v>
      </c>
      <c r="U30" s="3">
        <v>0</v>
      </c>
      <c r="V30" s="3">
        <v>3</v>
      </c>
      <c r="W30" s="3">
        <v>0</v>
      </c>
    </row>
    <row r="31" spans="1:23" x14ac:dyDescent="0.25">
      <c r="A31" s="4">
        <f t="shared" si="4"/>
        <v>11</v>
      </c>
      <c r="B31" s="3" t="s">
        <v>53</v>
      </c>
      <c r="C31" s="3" t="s">
        <v>59</v>
      </c>
      <c r="D31" s="3" t="s">
        <v>25</v>
      </c>
      <c r="E31" s="4">
        <f t="shared" si="5"/>
        <v>6</v>
      </c>
      <c r="F31" s="4">
        <v>6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</row>
    <row r="32" spans="1:23" x14ac:dyDescent="0.25">
      <c r="A32" s="4">
        <f t="shared" si="4"/>
        <v>11</v>
      </c>
      <c r="B32" s="3" t="s">
        <v>53</v>
      </c>
      <c r="C32" s="3" t="s">
        <v>60</v>
      </c>
      <c r="D32" s="3" t="s">
        <v>35</v>
      </c>
      <c r="E32" s="4">
        <f t="shared" si="5"/>
        <v>6</v>
      </c>
      <c r="F32" s="4">
        <v>6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</row>
    <row r="33" spans="1:23" x14ac:dyDescent="0.25">
      <c r="A33" s="4">
        <f t="shared" si="4"/>
        <v>8</v>
      </c>
      <c r="B33" s="3" t="s">
        <v>53</v>
      </c>
      <c r="C33" s="3" t="s">
        <v>61</v>
      </c>
      <c r="D33" s="3" t="s">
        <v>25</v>
      </c>
      <c r="E33" s="4">
        <f t="shared" si="5"/>
        <v>12</v>
      </c>
      <c r="F33" s="4">
        <v>6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3">
        <v>0</v>
      </c>
      <c r="P33" s="3">
        <v>0</v>
      </c>
      <c r="Q33" s="3">
        <v>6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</row>
    <row r="34" spans="1:23" x14ac:dyDescent="0.25">
      <c r="A34" s="4">
        <f t="shared" si="4"/>
        <v>14</v>
      </c>
      <c r="B34" s="3" t="s">
        <v>53</v>
      </c>
      <c r="C34" s="3" t="s">
        <v>62</v>
      </c>
      <c r="D34" s="3" t="s">
        <v>25</v>
      </c>
      <c r="E34" s="4">
        <f t="shared" si="5"/>
        <v>3</v>
      </c>
      <c r="F34" s="4">
        <v>3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</row>
    <row r="35" spans="1:23" x14ac:dyDescent="0.25">
      <c r="A35" s="4">
        <f t="shared" si="4"/>
        <v>1</v>
      </c>
      <c r="B35" s="3" t="s">
        <v>53</v>
      </c>
      <c r="C35" s="3" t="s">
        <v>63</v>
      </c>
      <c r="D35" s="3" t="s">
        <v>25</v>
      </c>
      <c r="E35" s="4">
        <f t="shared" si="5"/>
        <v>226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56</v>
      </c>
      <c r="M35" s="4">
        <v>41</v>
      </c>
      <c r="N35" s="4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119</v>
      </c>
      <c r="U35" s="3">
        <v>10</v>
      </c>
      <c r="V35" s="3">
        <v>0</v>
      </c>
      <c r="W35" s="3">
        <v>0</v>
      </c>
    </row>
    <row r="36" spans="1:23" x14ac:dyDescent="0.25">
      <c r="A36" s="4">
        <f t="shared" si="4"/>
        <v>4</v>
      </c>
      <c r="B36" s="3" t="s">
        <v>53</v>
      </c>
      <c r="C36" s="3" t="s">
        <v>64</v>
      </c>
      <c r="D36" s="3" t="s">
        <v>25</v>
      </c>
      <c r="E36" s="4">
        <f t="shared" si="5"/>
        <v>36</v>
      </c>
      <c r="F36" s="4">
        <v>27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3">
        <v>0</v>
      </c>
      <c r="P36" s="3">
        <v>0</v>
      </c>
      <c r="Q36" s="3">
        <v>6</v>
      </c>
      <c r="R36" s="3">
        <v>0</v>
      </c>
      <c r="S36" s="3">
        <v>3</v>
      </c>
      <c r="T36" s="3">
        <v>0</v>
      </c>
      <c r="U36" s="3">
        <v>0</v>
      </c>
      <c r="V36" s="3">
        <v>0</v>
      </c>
      <c r="W36" s="3">
        <v>0</v>
      </c>
    </row>
    <row r="37" spans="1:23" x14ac:dyDescent="0.25">
      <c r="A37" s="4">
        <f t="shared" si="4"/>
        <v>6</v>
      </c>
      <c r="B37" s="3" t="s">
        <v>53</v>
      </c>
      <c r="C37" s="3" t="s">
        <v>65</v>
      </c>
      <c r="D37" s="3" t="s">
        <v>25</v>
      </c>
      <c r="E37" s="4">
        <f t="shared" si="5"/>
        <v>18</v>
      </c>
      <c r="F37" s="3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3">
        <v>18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</row>
    <row r="38" spans="1:23" x14ac:dyDescent="0.25">
      <c r="A38" s="4">
        <f t="shared" si="4"/>
        <v>9</v>
      </c>
      <c r="B38" s="3" t="s">
        <v>53</v>
      </c>
      <c r="C38" s="3" t="s">
        <v>66</v>
      </c>
      <c r="D38" s="3" t="s">
        <v>25</v>
      </c>
      <c r="E38" s="4">
        <f t="shared" si="5"/>
        <v>11</v>
      </c>
      <c r="F38" s="3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3">
        <v>11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</row>
    <row r="39" spans="1:23" x14ac:dyDescent="0.25">
      <c r="A39" s="4">
        <f t="shared" si="4"/>
        <v>11</v>
      </c>
      <c r="B39" s="3" t="s">
        <v>53</v>
      </c>
      <c r="C39" s="3" t="s">
        <v>67</v>
      </c>
      <c r="D39" s="3" t="s">
        <v>25</v>
      </c>
      <c r="E39" s="4">
        <f t="shared" si="5"/>
        <v>6</v>
      </c>
      <c r="F39" s="3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3">
        <v>6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</row>
    <row r="40" spans="1:23" x14ac:dyDescent="0.25">
      <c r="A40" s="4">
        <f t="shared" si="4"/>
        <v>14</v>
      </c>
      <c r="B40" s="3" t="s">
        <v>53</v>
      </c>
      <c r="C40" s="3" t="s">
        <v>68</v>
      </c>
      <c r="D40" s="3" t="s">
        <v>25</v>
      </c>
      <c r="E40" s="4">
        <f t="shared" si="5"/>
        <v>3</v>
      </c>
      <c r="F40" s="3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3">
        <v>3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</row>
    <row r="41" spans="1:23" x14ac:dyDescent="0.25">
      <c r="A41" s="4">
        <f t="shared" si="4"/>
        <v>14</v>
      </c>
      <c r="B41" s="3" t="s">
        <v>53</v>
      </c>
      <c r="C41" s="3" t="s">
        <v>69</v>
      </c>
      <c r="D41" s="3" t="s">
        <v>35</v>
      </c>
      <c r="E41" s="4">
        <f t="shared" si="5"/>
        <v>3</v>
      </c>
      <c r="F41" s="3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3">
        <v>3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</row>
    <row r="42" spans="1:23" x14ac:dyDescent="0.25">
      <c r="E42" s="4"/>
      <c r="R42" s="3" t="s">
        <v>70</v>
      </c>
      <c r="T42" s="3" t="s">
        <v>31</v>
      </c>
    </row>
    <row r="43" spans="1:23" x14ac:dyDescent="0.25">
      <c r="A43" s="4">
        <f t="shared" ref="A43:A72" si="6">SUMPRODUCT((B43=$B$43:$B$72)*(E43&lt;$E$43:$E$72))+1</f>
        <v>1</v>
      </c>
      <c r="B43" s="3" t="s">
        <v>71</v>
      </c>
      <c r="C43" s="3" t="s">
        <v>72</v>
      </c>
      <c r="D43" s="3" t="s">
        <v>25</v>
      </c>
      <c r="E43" s="4">
        <f t="shared" ref="E43:E72" si="7">SUM(F43:X43)</f>
        <v>210</v>
      </c>
      <c r="F43" s="4">
        <v>27</v>
      </c>
      <c r="G43" s="4">
        <v>18</v>
      </c>
      <c r="H43" s="4">
        <v>27</v>
      </c>
      <c r="I43" s="4">
        <v>0</v>
      </c>
      <c r="J43" s="4">
        <v>0</v>
      </c>
      <c r="K43" s="4">
        <v>0</v>
      </c>
      <c r="L43" s="4">
        <v>0</v>
      </c>
      <c r="M43" s="4">
        <v>9</v>
      </c>
      <c r="N43" s="4">
        <v>18</v>
      </c>
      <c r="O43" s="3">
        <v>0</v>
      </c>
      <c r="P43" s="3">
        <v>27</v>
      </c>
      <c r="Q43" s="3">
        <v>27</v>
      </c>
      <c r="R43" s="3">
        <v>0</v>
      </c>
      <c r="S43" s="3">
        <v>11</v>
      </c>
      <c r="T43" s="3">
        <v>0</v>
      </c>
      <c r="U43" s="3">
        <v>10</v>
      </c>
      <c r="V43" s="3">
        <v>0</v>
      </c>
      <c r="W43" s="3">
        <v>36</v>
      </c>
    </row>
    <row r="44" spans="1:23" x14ac:dyDescent="0.25">
      <c r="A44" s="4">
        <f t="shared" si="6"/>
        <v>2</v>
      </c>
      <c r="B44" s="3" t="s">
        <v>71</v>
      </c>
      <c r="C44" s="3" t="s">
        <v>63</v>
      </c>
      <c r="D44" s="3" t="s">
        <v>25</v>
      </c>
      <c r="E44" s="4">
        <f t="shared" si="7"/>
        <v>136</v>
      </c>
      <c r="F44" s="4">
        <v>18</v>
      </c>
      <c r="G44" s="4">
        <v>6</v>
      </c>
      <c r="H44" s="4">
        <v>18</v>
      </c>
      <c r="I44" s="4">
        <v>0</v>
      </c>
      <c r="J44" s="4">
        <v>0</v>
      </c>
      <c r="K44" s="4">
        <v>0</v>
      </c>
      <c r="L44" s="4">
        <v>9</v>
      </c>
      <c r="M44" s="4">
        <v>0</v>
      </c>
      <c r="N44" s="4">
        <v>11</v>
      </c>
      <c r="O44" s="3">
        <v>0</v>
      </c>
      <c r="P44" s="3">
        <v>18</v>
      </c>
      <c r="Q44" s="3">
        <v>18</v>
      </c>
      <c r="R44" s="3">
        <v>0</v>
      </c>
      <c r="S44" s="3">
        <v>0</v>
      </c>
      <c r="T44" s="3">
        <v>19</v>
      </c>
      <c r="U44" s="3">
        <v>0</v>
      </c>
      <c r="V44" s="3">
        <v>0</v>
      </c>
      <c r="W44" s="3">
        <v>19</v>
      </c>
    </row>
    <row r="45" spans="1:23" x14ac:dyDescent="0.25">
      <c r="A45" s="4">
        <f t="shared" si="6"/>
        <v>3</v>
      </c>
      <c r="B45" s="3" t="s">
        <v>71</v>
      </c>
      <c r="C45" s="3" t="s">
        <v>73</v>
      </c>
      <c r="D45" s="3" t="s">
        <v>52</v>
      </c>
      <c r="E45" s="4">
        <f t="shared" si="7"/>
        <v>125</v>
      </c>
      <c r="F45" s="4">
        <v>11</v>
      </c>
      <c r="G45" s="4">
        <v>11</v>
      </c>
      <c r="H45" s="4">
        <v>11</v>
      </c>
      <c r="I45" s="4">
        <v>0</v>
      </c>
      <c r="J45" s="4">
        <v>0</v>
      </c>
      <c r="K45" s="4">
        <v>0</v>
      </c>
      <c r="L45" s="4">
        <v>9</v>
      </c>
      <c r="M45" s="4">
        <v>0</v>
      </c>
      <c r="N45" s="4">
        <v>27</v>
      </c>
      <c r="O45" s="3">
        <v>0</v>
      </c>
      <c r="P45" s="3">
        <v>11</v>
      </c>
      <c r="Q45" s="3">
        <v>0</v>
      </c>
      <c r="R45" s="3">
        <v>0</v>
      </c>
      <c r="S45" s="3">
        <v>18</v>
      </c>
      <c r="T45" s="3">
        <v>0</v>
      </c>
      <c r="U45" s="3">
        <v>0</v>
      </c>
      <c r="V45" s="3">
        <v>27</v>
      </c>
      <c r="W45" s="3">
        <v>0</v>
      </c>
    </row>
    <row r="46" spans="1:23" x14ac:dyDescent="0.25">
      <c r="A46" s="4">
        <f t="shared" si="6"/>
        <v>8</v>
      </c>
      <c r="B46" s="3" t="s">
        <v>71</v>
      </c>
      <c r="C46" s="3" t="s">
        <v>74</v>
      </c>
      <c r="D46" s="3" t="s">
        <v>25</v>
      </c>
      <c r="E46" s="4">
        <f t="shared" si="7"/>
        <v>16</v>
      </c>
      <c r="F46" s="4">
        <v>11</v>
      </c>
      <c r="G46" s="4">
        <v>0</v>
      </c>
      <c r="H46" s="4">
        <v>0</v>
      </c>
      <c r="I46" s="4">
        <v>0</v>
      </c>
      <c r="J46" s="4">
        <v>5</v>
      </c>
      <c r="K46" s="4">
        <v>0</v>
      </c>
      <c r="L46" s="4">
        <v>0</v>
      </c>
      <c r="M46" s="4">
        <v>0</v>
      </c>
      <c r="N46" s="4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</row>
    <row r="47" spans="1:23" x14ac:dyDescent="0.25">
      <c r="A47" s="4">
        <f t="shared" si="6"/>
        <v>5</v>
      </c>
      <c r="B47" s="3" t="s">
        <v>71</v>
      </c>
      <c r="C47" s="3" t="s">
        <v>75</v>
      </c>
      <c r="D47" s="3" t="s">
        <v>25</v>
      </c>
      <c r="E47" s="4">
        <f t="shared" si="7"/>
        <v>93</v>
      </c>
      <c r="F47" s="4">
        <v>6</v>
      </c>
      <c r="G47" s="4">
        <v>6</v>
      </c>
      <c r="H47" s="4">
        <v>11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6</v>
      </c>
      <c r="O47" s="3">
        <v>0</v>
      </c>
      <c r="P47" s="3">
        <v>0</v>
      </c>
      <c r="Q47" s="3">
        <v>37</v>
      </c>
      <c r="R47" s="3">
        <v>0</v>
      </c>
      <c r="S47" s="3">
        <v>27</v>
      </c>
      <c r="T47" s="3">
        <v>0</v>
      </c>
      <c r="U47" s="3">
        <v>0</v>
      </c>
      <c r="V47" s="3">
        <v>0</v>
      </c>
      <c r="W47" s="3">
        <v>0</v>
      </c>
    </row>
    <row r="48" spans="1:23" x14ac:dyDescent="0.25">
      <c r="A48" s="4">
        <f t="shared" si="6"/>
        <v>6</v>
      </c>
      <c r="B48" s="3" t="s">
        <v>71</v>
      </c>
      <c r="C48" s="3" t="s">
        <v>76</v>
      </c>
      <c r="D48" s="3" t="s">
        <v>52</v>
      </c>
      <c r="E48" s="4">
        <f t="shared" si="7"/>
        <v>66</v>
      </c>
      <c r="F48" s="4">
        <v>6</v>
      </c>
      <c r="G48" s="4">
        <v>3</v>
      </c>
      <c r="H48" s="4">
        <v>6</v>
      </c>
      <c r="I48" s="4">
        <v>0</v>
      </c>
      <c r="J48" s="4">
        <v>0</v>
      </c>
      <c r="K48" s="4">
        <v>0</v>
      </c>
      <c r="L48" s="4">
        <v>5</v>
      </c>
      <c r="M48" s="4">
        <v>0</v>
      </c>
      <c r="N48" s="4">
        <v>11</v>
      </c>
      <c r="O48" s="3">
        <v>0</v>
      </c>
      <c r="P48" s="3">
        <v>11</v>
      </c>
      <c r="Q48" s="3">
        <v>18</v>
      </c>
      <c r="R48" s="3">
        <v>0</v>
      </c>
      <c r="S48" s="3">
        <v>6</v>
      </c>
      <c r="T48" s="3">
        <v>0</v>
      </c>
      <c r="U48" s="3">
        <v>0</v>
      </c>
      <c r="V48" s="3">
        <v>0</v>
      </c>
      <c r="W48" s="3">
        <v>0</v>
      </c>
    </row>
    <row r="49" spans="1:23" x14ac:dyDescent="0.25">
      <c r="A49" s="4">
        <f t="shared" si="6"/>
        <v>4</v>
      </c>
      <c r="B49" s="3" t="s">
        <v>71</v>
      </c>
      <c r="C49" s="3" t="s">
        <v>77</v>
      </c>
      <c r="D49" s="3" t="s">
        <v>25</v>
      </c>
      <c r="E49" s="4">
        <f t="shared" si="7"/>
        <v>110</v>
      </c>
      <c r="F49" s="4">
        <v>6</v>
      </c>
      <c r="G49" s="4">
        <v>0</v>
      </c>
      <c r="H49" s="4">
        <v>11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18</v>
      </c>
      <c r="O49" s="3">
        <v>0</v>
      </c>
      <c r="P49" s="3">
        <v>18</v>
      </c>
      <c r="Q49" s="3">
        <v>11</v>
      </c>
      <c r="R49" s="3">
        <v>0</v>
      </c>
      <c r="S49" s="3">
        <v>18</v>
      </c>
      <c r="T49" s="3">
        <v>0</v>
      </c>
      <c r="U49" s="3">
        <v>10</v>
      </c>
      <c r="V49" s="3">
        <v>18</v>
      </c>
      <c r="W49" s="3">
        <v>0</v>
      </c>
    </row>
    <row r="50" spans="1:23" x14ac:dyDescent="0.25">
      <c r="A50" s="4">
        <f t="shared" si="6"/>
        <v>7</v>
      </c>
      <c r="B50" s="3" t="s">
        <v>71</v>
      </c>
      <c r="C50" s="3" t="s">
        <v>78</v>
      </c>
      <c r="D50" s="3" t="s">
        <v>25</v>
      </c>
      <c r="E50" s="4">
        <f t="shared" si="7"/>
        <v>42</v>
      </c>
      <c r="F50" s="4">
        <v>6</v>
      </c>
      <c r="G50" s="4">
        <v>18</v>
      </c>
      <c r="H50" s="4">
        <v>0</v>
      </c>
      <c r="I50" s="4">
        <v>9</v>
      </c>
      <c r="J50" s="4">
        <v>0</v>
      </c>
      <c r="K50" s="4">
        <v>0</v>
      </c>
      <c r="L50" s="4">
        <v>0</v>
      </c>
      <c r="M50" s="4">
        <v>9</v>
      </c>
      <c r="N50" s="4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</row>
    <row r="51" spans="1:23" x14ac:dyDescent="0.25">
      <c r="A51" s="4">
        <f t="shared" si="6"/>
        <v>12</v>
      </c>
      <c r="B51" s="3" t="s">
        <v>71</v>
      </c>
      <c r="C51" s="3" t="s">
        <v>79</v>
      </c>
      <c r="D51" s="3" t="s">
        <v>25</v>
      </c>
      <c r="E51" s="4">
        <f t="shared" si="7"/>
        <v>6</v>
      </c>
      <c r="F51" s="4">
        <v>3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3">
        <v>0</v>
      </c>
      <c r="P51" s="3">
        <v>0</v>
      </c>
      <c r="Q51" s="3">
        <v>3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</row>
    <row r="52" spans="1:23" x14ac:dyDescent="0.25">
      <c r="A52" s="4">
        <f t="shared" si="6"/>
        <v>21</v>
      </c>
      <c r="B52" s="3" t="s">
        <v>71</v>
      </c>
      <c r="C52" s="3" t="s">
        <v>80</v>
      </c>
      <c r="D52" s="3" t="s">
        <v>25</v>
      </c>
      <c r="E52" s="4">
        <f t="shared" si="7"/>
        <v>3</v>
      </c>
      <c r="F52" s="4">
        <v>3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</row>
    <row r="53" spans="1:23" x14ac:dyDescent="0.25">
      <c r="A53" s="4">
        <f t="shared" si="6"/>
        <v>9</v>
      </c>
      <c r="B53" s="3" t="s">
        <v>71</v>
      </c>
      <c r="C53" s="5" t="s">
        <v>81</v>
      </c>
      <c r="D53" s="5" t="s">
        <v>31</v>
      </c>
      <c r="E53" s="4">
        <f t="shared" si="7"/>
        <v>11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3">
        <v>11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</row>
    <row r="54" spans="1:23" x14ac:dyDescent="0.25">
      <c r="A54" s="4">
        <f t="shared" si="6"/>
        <v>9</v>
      </c>
      <c r="B54" s="3" t="s">
        <v>71</v>
      </c>
      <c r="C54" s="3" t="s">
        <v>82</v>
      </c>
      <c r="D54" s="3" t="s">
        <v>29</v>
      </c>
      <c r="E54" s="4">
        <f t="shared" si="7"/>
        <v>11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3">
        <v>11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</row>
    <row r="55" spans="1:23" x14ac:dyDescent="0.25">
      <c r="A55" s="4">
        <f t="shared" si="6"/>
        <v>9</v>
      </c>
      <c r="B55" s="3" t="s">
        <v>71</v>
      </c>
      <c r="C55" s="3" t="s">
        <v>83</v>
      </c>
      <c r="D55" s="3" t="s">
        <v>25</v>
      </c>
      <c r="E55" s="4">
        <f t="shared" si="7"/>
        <v>11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3">
        <v>11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</row>
    <row r="56" spans="1:23" x14ac:dyDescent="0.25">
      <c r="A56" s="4">
        <f t="shared" si="6"/>
        <v>12</v>
      </c>
      <c r="B56" s="3" t="s">
        <v>71</v>
      </c>
      <c r="C56" s="3" t="s">
        <v>84</v>
      </c>
      <c r="D56" s="3" t="s">
        <v>25</v>
      </c>
      <c r="E56" s="4">
        <f t="shared" si="7"/>
        <v>6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3">
        <v>6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</row>
    <row r="57" spans="1:23" x14ac:dyDescent="0.25">
      <c r="A57" s="4">
        <f t="shared" si="6"/>
        <v>12</v>
      </c>
      <c r="B57" s="3" t="s">
        <v>71</v>
      </c>
      <c r="C57" s="3" t="s">
        <v>85</v>
      </c>
      <c r="E57" s="4">
        <f t="shared" si="7"/>
        <v>6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3">
        <v>6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</row>
    <row r="58" spans="1:23" x14ac:dyDescent="0.25">
      <c r="A58" s="4">
        <f t="shared" si="6"/>
        <v>12</v>
      </c>
      <c r="B58" s="3" t="s">
        <v>71</v>
      </c>
      <c r="C58" s="3" t="s">
        <v>86</v>
      </c>
      <c r="D58" s="3" t="s">
        <v>29</v>
      </c>
      <c r="E58" s="4">
        <f t="shared" si="7"/>
        <v>6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3">
        <v>6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</row>
    <row r="59" spans="1:23" x14ac:dyDescent="0.25">
      <c r="A59" s="4">
        <f t="shared" si="6"/>
        <v>12</v>
      </c>
      <c r="B59" s="3" t="s">
        <v>71</v>
      </c>
      <c r="C59" s="3" t="s">
        <v>87</v>
      </c>
      <c r="D59" s="3" t="s">
        <v>88</v>
      </c>
      <c r="E59" s="4">
        <f t="shared" si="7"/>
        <v>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3">
        <v>6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</row>
    <row r="60" spans="1:23" x14ac:dyDescent="0.25">
      <c r="A60" s="4">
        <f t="shared" si="6"/>
        <v>12</v>
      </c>
      <c r="B60" s="3" t="s">
        <v>71</v>
      </c>
      <c r="C60" s="3" t="s">
        <v>89</v>
      </c>
      <c r="D60" s="3" t="s">
        <v>29</v>
      </c>
      <c r="E60" s="4">
        <f t="shared" si="7"/>
        <v>6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3">
        <v>6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</row>
    <row r="61" spans="1:23" x14ac:dyDescent="0.25">
      <c r="A61" s="4">
        <f t="shared" si="6"/>
        <v>12</v>
      </c>
      <c r="B61" s="3" t="s">
        <v>71</v>
      </c>
      <c r="C61" s="3" t="s">
        <v>90</v>
      </c>
      <c r="D61" s="3" t="s">
        <v>29</v>
      </c>
      <c r="E61" s="4">
        <f t="shared" si="7"/>
        <v>6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3">
        <v>6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</row>
    <row r="62" spans="1:23" x14ac:dyDescent="0.25">
      <c r="A62" s="4">
        <f t="shared" si="6"/>
        <v>12</v>
      </c>
      <c r="B62" s="3" t="s">
        <v>71</v>
      </c>
      <c r="C62" s="3" t="s">
        <v>91</v>
      </c>
      <c r="D62" s="3" t="s">
        <v>88</v>
      </c>
      <c r="E62" s="4">
        <f t="shared" si="7"/>
        <v>6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3">
        <v>6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</row>
    <row r="63" spans="1:23" x14ac:dyDescent="0.25">
      <c r="A63" s="4">
        <f t="shared" si="6"/>
        <v>12</v>
      </c>
      <c r="B63" s="3" t="s">
        <v>71</v>
      </c>
      <c r="C63" s="3" t="s">
        <v>92</v>
      </c>
      <c r="D63" s="3" t="s">
        <v>29</v>
      </c>
      <c r="E63" s="4">
        <f t="shared" si="7"/>
        <v>6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3">
        <v>6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</row>
    <row r="64" spans="1:23" x14ac:dyDescent="0.25">
      <c r="A64" s="4">
        <f t="shared" si="6"/>
        <v>21</v>
      </c>
      <c r="B64" s="3" t="s">
        <v>71</v>
      </c>
      <c r="C64" s="3" t="s">
        <v>93</v>
      </c>
      <c r="D64" s="3" t="s">
        <v>88</v>
      </c>
      <c r="E64" s="4">
        <f t="shared" si="7"/>
        <v>3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3">
        <v>3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</row>
    <row r="65" spans="1:23" x14ac:dyDescent="0.25">
      <c r="A65" s="4">
        <f t="shared" si="6"/>
        <v>21</v>
      </c>
      <c r="B65" s="3" t="s">
        <v>71</v>
      </c>
      <c r="C65" s="3" t="s">
        <v>94</v>
      </c>
      <c r="D65" s="3" t="s">
        <v>88</v>
      </c>
      <c r="E65" s="4">
        <f t="shared" si="7"/>
        <v>3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3">
        <v>3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</row>
    <row r="66" spans="1:23" x14ac:dyDescent="0.25">
      <c r="A66" s="4">
        <f t="shared" si="6"/>
        <v>21</v>
      </c>
      <c r="B66" s="3" t="s">
        <v>71</v>
      </c>
      <c r="C66" s="5" t="s">
        <v>95</v>
      </c>
      <c r="D66" s="3" t="s">
        <v>96</v>
      </c>
      <c r="E66" s="4">
        <f t="shared" si="7"/>
        <v>3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3">
        <v>3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</row>
    <row r="67" spans="1:23" x14ac:dyDescent="0.25">
      <c r="A67" s="4">
        <f t="shared" si="6"/>
        <v>21</v>
      </c>
      <c r="B67" s="3" t="s">
        <v>71</v>
      </c>
      <c r="C67" s="3" t="s">
        <v>97</v>
      </c>
      <c r="D67" s="3" t="s">
        <v>29</v>
      </c>
      <c r="E67" s="4">
        <f t="shared" si="7"/>
        <v>3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3">
        <v>3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</row>
    <row r="68" spans="1:23" x14ac:dyDescent="0.25">
      <c r="A68" s="4">
        <f t="shared" si="6"/>
        <v>21</v>
      </c>
      <c r="B68" s="3" t="s">
        <v>71</v>
      </c>
      <c r="C68" s="3" t="s">
        <v>98</v>
      </c>
      <c r="D68" s="3" t="s">
        <v>88</v>
      </c>
      <c r="E68" s="4">
        <f t="shared" si="7"/>
        <v>3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3">
        <v>3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</row>
    <row r="69" spans="1:23" x14ac:dyDescent="0.25">
      <c r="A69" s="4">
        <f t="shared" si="6"/>
        <v>21</v>
      </c>
      <c r="B69" s="3" t="s">
        <v>71</v>
      </c>
      <c r="C69" s="3" t="s">
        <v>99</v>
      </c>
      <c r="D69" s="3" t="s">
        <v>88</v>
      </c>
      <c r="E69" s="4">
        <f t="shared" si="7"/>
        <v>3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3">
        <v>3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</row>
    <row r="70" spans="1:23" x14ac:dyDescent="0.25">
      <c r="A70" s="4">
        <f t="shared" si="6"/>
        <v>21</v>
      </c>
      <c r="B70" s="3" t="s">
        <v>71</v>
      </c>
      <c r="C70" s="3" t="s">
        <v>100</v>
      </c>
      <c r="D70" s="3" t="s">
        <v>88</v>
      </c>
      <c r="E70" s="4">
        <f t="shared" si="7"/>
        <v>3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3">
        <v>3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</row>
    <row r="71" spans="1:23" x14ac:dyDescent="0.25">
      <c r="A71" s="4">
        <f t="shared" si="6"/>
        <v>21</v>
      </c>
      <c r="B71" s="3" t="s">
        <v>71</v>
      </c>
      <c r="C71" s="3" t="s">
        <v>101</v>
      </c>
      <c r="E71" s="4">
        <f t="shared" si="7"/>
        <v>3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3">
        <v>3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</row>
    <row r="72" spans="1:23" x14ac:dyDescent="0.25">
      <c r="A72" s="4">
        <f t="shared" si="6"/>
        <v>21</v>
      </c>
      <c r="B72" s="3" t="s">
        <v>71</v>
      </c>
      <c r="C72" s="3" t="s">
        <v>102</v>
      </c>
      <c r="D72" s="3" t="s">
        <v>88</v>
      </c>
      <c r="E72" s="4">
        <f t="shared" si="7"/>
        <v>3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3">
        <v>3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</row>
    <row r="73" spans="1:23" x14ac:dyDescent="0.25">
      <c r="E73" s="4" t="s">
        <v>31</v>
      </c>
      <c r="F73" s="4" t="s">
        <v>31</v>
      </c>
      <c r="G73" s="4" t="s">
        <v>31</v>
      </c>
      <c r="H73" s="4" t="s">
        <v>31</v>
      </c>
      <c r="I73" s="4" t="s">
        <v>31</v>
      </c>
      <c r="J73" s="4" t="s">
        <v>31</v>
      </c>
      <c r="K73" s="4" t="s">
        <v>31</v>
      </c>
      <c r="L73" s="4" t="s">
        <v>31</v>
      </c>
      <c r="M73" s="4" t="s">
        <v>31</v>
      </c>
      <c r="N73" s="4" t="s">
        <v>31</v>
      </c>
      <c r="O73" s="4" t="s">
        <v>31</v>
      </c>
      <c r="P73" s="4" t="s">
        <v>31</v>
      </c>
      <c r="R73" s="3" t="s">
        <v>31</v>
      </c>
      <c r="S73" s="3" t="s">
        <v>31</v>
      </c>
      <c r="T73" s="3" t="s">
        <v>31</v>
      </c>
      <c r="U73" s="3" t="s">
        <v>31</v>
      </c>
      <c r="W73" s="3" t="s">
        <v>31</v>
      </c>
    </row>
    <row r="74" spans="1:23" x14ac:dyDescent="0.25">
      <c r="A74" s="6">
        <f t="shared" ref="A74:A81" si="8">SUMPRODUCT((B74=$B$43:$B$81)*(E74&lt;$E$43:$E$81))+1</f>
        <v>1</v>
      </c>
      <c r="B74" s="3" t="s">
        <v>103</v>
      </c>
      <c r="C74" s="3" t="s">
        <v>104</v>
      </c>
      <c r="E74" s="4">
        <f t="shared" ref="E74:E81" si="9">SUM(F74:X74)</f>
        <v>18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3">
        <v>18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</row>
    <row r="75" spans="1:23" x14ac:dyDescent="0.25">
      <c r="A75" s="6">
        <f t="shared" si="8"/>
        <v>2</v>
      </c>
      <c r="B75" s="3" t="s">
        <v>103</v>
      </c>
      <c r="C75" s="3" t="s">
        <v>105</v>
      </c>
      <c r="E75" s="4">
        <f t="shared" si="9"/>
        <v>11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3">
        <v>11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</row>
    <row r="76" spans="1:23" x14ac:dyDescent="0.25">
      <c r="A76" s="6">
        <f t="shared" si="8"/>
        <v>3</v>
      </c>
      <c r="B76" s="3" t="s">
        <v>103</v>
      </c>
      <c r="C76" s="3" t="s">
        <v>106</v>
      </c>
      <c r="E76" s="4">
        <f t="shared" si="9"/>
        <v>6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3">
        <v>6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</row>
    <row r="77" spans="1:23" x14ac:dyDescent="0.25">
      <c r="A77" s="6">
        <f t="shared" si="8"/>
        <v>3</v>
      </c>
      <c r="B77" s="3" t="s">
        <v>103</v>
      </c>
      <c r="C77" s="3" t="s">
        <v>107</v>
      </c>
      <c r="E77" s="4">
        <f t="shared" si="9"/>
        <v>6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3">
        <v>6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</row>
    <row r="78" spans="1:23" x14ac:dyDescent="0.25">
      <c r="A78" s="6">
        <f t="shared" si="8"/>
        <v>5</v>
      </c>
      <c r="B78" s="3" t="s">
        <v>103</v>
      </c>
      <c r="C78" s="3" t="s">
        <v>108</v>
      </c>
      <c r="E78" s="4">
        <f t="shared" si="9"/>
        <v>3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3">
        <v>3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</row>
    <row r="79" spans="1:23" x14ac:dyDescent="0.25">
      <c r="A79" s="6">
        <f t="shared" si="8"/>
        <v>5</v>
      </c>
      <c r="B79" s="3" t="s">
        <v>103</v>
      </c>
      <c r="C79" s="3" t="s">
        <v>109</v>
      </c>
      <c r="E79" s="4">
        <f t="shared" si="9"/>
        <v>3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3">
        <v>3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</row>
    <row r="80" spans="1:23" x14ac:dyDescent="0.25">
      <c r="A80" s="6">
        <f t="shared" si="8"/>
        <v>5</v>
      </c>
      <c r="B80" s="3" t="s">
        <v>103</v>
      </c>
      <c r="C80" s="3" t="s">
        <v>110</v>
      </c>
      <c r="E80" s="4">
        <f t="shared" si="9"/>
        <v>3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3">
        <v>3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</row>
    <row r="81" spans="1:23" x14ac:dyDescent="0.25">
      <c r="A81" s="6">
        <f t="shared" si="8"/>
        <v>5</v>
      </c>
      <c r="B81" s="3" t="s">
        <v>103</v>
      </c>
      <c r="C81" s="3" t="s">
        <v>111</v>
      </c>
      <c r="E81" s="4">
        <f t="shared" si="9"/>
        <v>3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3">
        <v>3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</row>
    <row r="82" spans="1:23" x14ac:dyDescent="0.25">
      <c r="E82" s="4"/>
      <c r="R82" s="3" t="s">
        <v>31</v>
      </c>
      <c r="T82" s="3" t="s">
        <v>31</v>
      </c>
      <c r="U82" s="3" t="s">
        <v>31</v>
      </c>
      <c r="V82" s="3" t="s">
        <v>31</v>
      </c>
      <c r="W82" s="3" t="s">
        <v>31</v>
      </c>
    </row>
    <row r="83" spans="1:23" x14ac:dyDescent="0.25">
      <c r="A83" s="4">
        <f t="shared" ref="A83:A94" si="10">SUMPRODUCT((B83=$B$83:$B$94)*(E83&lt;$E$83:$E$94))+1</f>
        <v>2</v>
      </c>
      <c r="B83" s="3" t="s">
        <v>112</v>
      </c>
      <c r="C83" s="3" t="s">
        <v>72</v>
      </c>
      <c r="D83" s="3" t="s">
        <v>25</v>
      </c>
      <c r="E83" s="4">
        <f t="shared" ref="E83:E94" si="11">SUM(F83:X83)</f>
        <v>46</v>
      </c>
      <c r="F83" s="4">
        <v>11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17</v>
      </c>
      <c r="N83" s="4">
        <v>0</v>
      </c>
      <c r="O83" s="3">
        <v>0</v>
      </c>
      <c r="P83" s="3">
        <v>0</v>
      </c>
      <c r="Q83" s="3">
        <v>18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</row>
    <row r="84" spans="1:23" x14ac:dyDescent="0.25">
      <c r="A84" s="4">
        <f t="shared" si="10"/>
        <v>5</v>
      </c>
      <c r="B84" s="3" t="s">
        <v>112</v>
      </c>
      <c r="C84" s="3" t="s">
        <v>113</v>
      </c>
      <c r="D84" s="3" t="s">
        <v>29</v>
      </c>
      <c r="E84" s="4">
        <f t="shared" si="11"/>
        <v>17</v>
      </c>
      <c r="F84" s="4">
        <v>6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3">
        <v>0</v>
      </c>
      <c r="P84" s="3">
        <v>0</v>
      </c>
      <c r="Q84" s="3">
        <v>11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</row>
    <row r="85" spans="1:23" x14ac:dyDescent="0.25">
      <c r="A85" s="4">
        <f t="shared" si="10"/>
        <v>6</v>
      </c>
      <c r="B85" s="3" t="s">
        <v>112</v>
      </c>
      <c r="C85" s="3" t="s">
        <v>114</v>
      </c>
      <c r="D85" s="3" t="s">
        <v>31</v>
      </c>
      <c r="E85" s="4">
        <f t="shared" si="11"/>
        <v>6</v>
      </c>
      <c r="F85" s="4">
        <v>6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</row>
    <row r="86" spans="1:23" x14ac:dyDescent="0.25">
      <c r="A86" s="4">
        <f t="shared" si="10"/>
        <v>8</v>
      </c>
      <c r="B86" s="3" t="s">
        <v>112</v>
      </c>
      <c r="C86" s="3" t="s">
        <v>115</v>
      </c>
      <c r="D86" s="3" t="s">
        <v>29</v>
      </c>
      <c r="E86" s="4">
        <f t="shared" si="11"/>
        <v>3</v>
      </c>
      <c r="F86" s="4">
        <v>3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</row>
    <row r="87" spans="1:23" x14ac:dyDescent="0.25">
      <c r="A87" s="4">
        <f t="shared" si="10"/>
        <v>1</v>
      </c>
      <c r="B87" s="3" t="s">
        <v>112</v>
      </c>
      <c r="C87" s="3" t="s">
        <v>78</v>
      </c>
      <c r="D87" s="3" t="s">
        <v>25</v>
      </c>
      <c r="E87" s="4">
        <f t="shared" si="11"/>
        <v>61</v>
      </c>
      <c r="F87" s="4">
        <v>3</v>
      </c>
      <c r="G87" s="4">
        <v>0</v>
      </c>
      <c r="H87" s="4">
        <v>0</v>
      </c>
      <c r="I87" s="4">
        <v>0</v>
      </c>
      <c r="J87" s="4">
        <v>0</v>
      </c>
      <c r="K87" s="4">
        <v>5</v>
      </c>
      <c r="L87" s="4">
        <v>0</v>
      </c>
      <c r="M87" s="4">
        <v>28</v>
      </c>
      <c r="N87" s="4">
        <v>0</v>
      </c>
      <c r="O87" s="3">
        <v>0</v>
      </c>
      <c r="P87" s="3">
        <v>0</v>
      </c>
      <c r="Q87" s="3">
        <v>6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19</v>
      </c>
    </row>
    <row r="88" spans="1:23" x14ac:dyDescent="0.25">
      <c r="A88" s="4">
        <f t="shared" si="10"/>
        <v>3</v>
      </c>
      <c r="B88" s="3" t="s">
        <v>112</v>
      </c>
      <c r="C88" s="3" t="s">
        <v>116</v>
      </c>
      <c r="D88" s="3" t="s">
        <v>25</v>
      </c>
      <c r="E88" s="4">
        <f t="shared" si="11"/>
        <v>41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41</v>
      </c>
      <c r="N88" s="4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</row>
    <row r="89" spans="1:23" x14ac:dyDescent="0.25">
      <c r="A89" s="4">
        <f t="shared" si="10"/>
        <v>6</v>
      </c>
      <c r="B89" s="3" t="s">
        <v>112</v>
      </c>
      <c r="C89" s="5" t="s">
        <v>117</v>
      </c>
      <c r="E89" s="4">
        <f t="shared" si="11"/>
        <v>6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5">
        <v>6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</row>
    <row r="90" spans="1:23" x14ac:dyDescent="0.25">
      <c r="A90" s="4">
        <f t="shared" si="10"/>
        <v>4</v>
      </c>
      <c r="B90" s="3" t="s">
        <v>112</v>
      </c>
      <c r="C90" s="3" t="s">
        <v>118</v>
      </c>
      <c r="D90" s="3" t="s">
        <v>31</v>
      </c>
      <c r="E90" s="4">
        <f t="shared" si="11"/>
        <v>18</v>
      </c>
      <c r="F90" s="4">
        <v>18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</row>
    <row r="91" spans="1:23" x14ac:dyDescent="0.25">
      <c r="A91" s="4">
        <f t="shared" si="10"/>
        <v>8</v>
      </c>
      <c r="B91" s="3" t="s">
        <v>112</v>
      </c>
      <c r="C91" s="5" t="s">
        <v>119</v>
      </c>
      <c r="E91" s="4">
        <f t="shared" si="11"/>
        <v>3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5">
        <v>3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</row>
    <row r="92" spans="1:23" x14ac:dyDescent="0.25">
      <c r="A92" s="4">
        <f t="shared" si="10"/>
        <v>8</v>
      </c>
      <c r="B92" s="3" t="s">
        <v>112</v>
      </c>
      <c r="C92" s="5" t="s">
        <v>120</v>
      </c>
      <c r="E92" s="4">
        <f t="shared" si="11"/>
        <v>3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5">
        <v>3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</row>
    <row r="93" spans="1:23" x14ac:dyDescent="0.25">
      <c r="A93" s="4">
        <f t="shared" si="10"/>
        <v>8</v>
      </c>
      <c r="B93" s="3" t="s">
        <v>112</v>
      </c>
      <c r="C93" s="5" t="s">
        <v>60</v>
      </c>
      <c r="E93" s="4">
        <f t="shared" si="11"/>
        <v>3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5">
        <v>3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</row>
    <row r="94" spans="1:23" x14ac:dyDescent="0.25">
      <c r="A94" s="4">
        <f t="shared" si="10"/>
        <v>8</v>
      </c>
      <c r="B94" s="3" t="s">
        <v>112</v>
      </c>
      <c r="C94" s="5" t="s">
        <v>121</v>
      </c>
      <c r="E94" s="4">
        <f t="shared" si="11"/>
        <v>3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5">
        <v>3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Negro</dc:creator>
  <cp:lastModifiedBy>O V</cp:lastModifiedBy>
  <dcterms:created xsi:type="dcterms:W3CDTF">2019-03-19T22:53:55Z</dcterms:created>
  <dcterms:modified xsi:type="dcterms:W3CDTF">2019-04-14T19:42:03Z</dcterms:modified>
</cp:coreProperties>
</file>